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ensteinc\Downloads\"/>
    </mc:Choice>
  </mc:AlternateContent>
  <bookViews>
    <workbookView xWindow="0" yWindow="0" windowWidth="21570" windowHeight="8445"/>
  </bookViews>
  <sheets>
    <sheet name="SR-Beobachtung" sheetId="7" r:id="rId1"/>
  </sheets>
  <calcPr calcId="162913"/>
</workbook>
</file>

<file path=xl/calcChain.xml><?xml version="1.0" encoding="utf-8"?>
<calcChain xmlns="http://schemas.openxmlformats.org/spreadsheetml/2006/main">
  <c r="H29" i="7" l="1"/>
  <c r="I29" i="7" s="1"/>
  <c r="H28" i="7"/>
  <c r="I28" i="7" s="1"/>
  <c r="H27" i="7"/>
  <c r="I27" i="7" s="1"/>
  <c r="H26" i="7"/>
  <c r="I26" i="7" s="1"/>
  <c r="M26" i="7" l="1"/>
  <c r="M27" i="7"/>
  <c r="M28" i="7"/>
  <c r="M29" i="7"/>
  <c r="K28" i="7"/>
  <c r="K29" i="7"/>
  <c r="K27" i="7"/>
  <c r="P27" i="7" s="1"/>
  <c r="K26" i="7"/>
  <c r="G26" i="7"/>
  <c r="G27" i="7"/>
  <c r="G28" i="7"/>
  <c r="G29" i="7"/>
  <c r="P26" i="7" l="1"/>
  <c r="P28" i="7"/>
  <c r="P29" i="7"/>
  <c r="O32" i="7" l="1"/>
  <c r="O10" i="7" s="1"/>
  <c r="N32" i="7"/>
  <c r="N10" i="7" s="1"/>
  <c r="L32" i="7"/>
  <c r="L10" i="7" s="1"/>
  <c r="M31" i="7"/>
  <c r="G31" i="7"/>
  <c r="M30" i="7"/>
  <c r="G30" i="7"/>
  <c r="H30" i="7" s="1"/>
  <c r="I30" i="7" s="1"/>
  <c r="M25" i="7"/>
  <c r="G25" i="7"/>
  <c r="H25" i="7" s="1"/>
  <c r="I25" i="7" s="1"/>
  <c r="H31" i="7" l="1"/>
  <c r="I31" i="7" s="1"/>
  <c r="K31" i="7" s="1"/>
  <c r="P31" i="7" s="1"/>
  <c r="M32" i="7"/>
  <c r="M10" i="7" s="1"/>
  <c r="K30" i="7"/>
  <c r="P30" i="7" s="1"/>
  <c r="G32" i="7"/>
  <c r="I10" i="7" l="1"/>
  <c r="H32" i="7"/>
  <c r="H10" i="7" s="1"/>
  <c r="K25" i="7" l="1"/>
  <c r="P25" i="7" s="1"/>
  <c r="P32" i="7" s="1"/>
  <c r="P10" i="7" s="1"/>
  <c r="K32" i="7" l="1"/>
  <c r="K10" i="7" s="1"/>
</calcChain>
</file>

<file path=xl/comments1.xml><?xml version="1.0" encoding="utf-8"?>
<comments xmlns="http://schemas.openxmlformats.org/spreadsheetml/2006/main">
  <authors>
    <author>Marotzke, Rüdiger</author>
  </authors>
  <commentList>
    <comment ref="H25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</t>
        </r>
        <r>
          <rPr>
            <sz val="9"/>
            <color indexed="81"/>
            <rFont val="Segoe UI"/>
            <family val="2"/>
          </rPr>
          <t xml:space="preserve">
Sie können hier auch manuell einen Wert eintragen. Allerdings wird dann die hinterlegte Berechnungsanweisung gelöscht.</t>
        </r>
      </text>
    </comment>
    <comment ref="I25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
Sie können hier auch manuell einen Wert eintragen. Allerdings wird dann die hinterlegte Berechnungsanweisung gelöscht.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26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</t>
        </r>
        <r>
          <rPr>
            <sz val="9"/>
            <color indexed="81"/>
            <rFont val="Segoe UI"/>
            <family val="2"/>
          </rPr>
          <t xml:space="preserve">
Sie können hier auch manuell einen Wert eintragen. Allerdings wird dann die hinterlegte Berechnungsanweisung gelöscht.</t>
        </r>
      </text>
    </comment>
    <comment ref="I26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
Sie können hier auch manuell einen Wert eintragen. Allerdings wird dann die hinterlegte Berechnungsanweisung gelöscht.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27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</t>
        </r>
        <r>
          <rPr>
            <sz val="9"/>
            <color indexed="81"/>
            <rFont val="Segoe UI"/>
            <family val="2"/>
          </rPr>
          <t xml:space="preserve">
Sie können hier auch manuell einen Wert eintragen. Allerdings wird dann die hinterlegte Berechnungsanweisung gelöscht.</t>
        </r>
      </text>
    </comment>
    <comment ref="I27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
Sie können hier auch manuell einen Wert eintragen. Allerdings wird dann die hinterlegte Berechnungsanweisung gelöscht.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28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</t>
        </r>
        <r>
          <rPr>
            <sz val="9"/>
            <color indexed="81"/>
            <rFont val="Segoe UI"/>
            <family val="2"/>
          </rPr>
          <t xml:space="preserve">
Sie können hier auch manuell einen Wert eintragen. Allerdings wird dann die hinterlegte Berechnungsanweisung gelöscht.</t>
        </r>
      </text>
    </comment>
    <comment ref="I28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
Sie können hier auch manuell einen Wert eintragen. Allerdings wird dann die hinterlegte Berechnungsanweisung gelöscht.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29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</t>
        </r>
        <r>
          <rPr>
            <sz val="9"/>
            <color indexed="81"/>
            <rFont val="Segoe UI"/>
            <family val="2"/>
          </rPr>
          <t xml:space="preserve">
Sie können hier auch manuell einen Wert eintragen. Allerdings wird dann die hinterlegte Berechnungsanweisung gelöscht.</t>
        </r>
      </text>
    </comment>
    <comment ref="I29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
Sie können hier auch manuell einen Wert eintragen. Allerdings wird dann die hinterlegte Berechnungsanweisung gelöscht.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30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</t>
        </r>
        <r>
          <rPr>
            <sz val="9"/>
            <color indexed="81"/>
            <rFont val="Segoe UI"/>
            <family val="2"/>
          </rPr>
          <t xml:space="preserve">
Sie können hier auch manuell einen Wert eintragen. Allerdings wird dann die hinterlegte Berechnungsanweisung gelöscht.</t>
        </r>
      </text>
    </comment>
    <comment ref="I30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
Sie können hier auch manuell einen Wert eintragen. Allerdings wird dann die hinterlegte Berechnungsanweisung gelöscht.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31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</t>
        </r>
        <r>
          <rPr>
            <sz val="9"/>
            <color indexed="81"/>
            <rFont val="Segoe UI"/>
            <family val="2"/>
          </rPr>
          <t xml:space="preserve">
Sie können hier auch manuell einen Wert eintragen. Allerdings wird dann die hinterlegte Berechnungsanweisung gelöscht.</t>
        </r>
      </text>
    </comment>
    <comment ref="I31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
Sie können hier auch manuell einen Wert eintragen. Allerdings wird dann die hinterlegte Berechnungsanweisung gelöscht.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<sst xmlns="http://schemas.openxmlformats.org/spreadsheetml/2006/main" count="73" uniqueCount="55">
  <si>
    <t>Datum</t>
  </si>
  <si>
    <t>Summe</t>
  </si>
  <si>
    <t>SUMME</t>
  </si>
  <si>
    <t>Gesamt</t>
  </si>
  <si>
    <t>Fahrtkosten</t>
  </si>
  <si>
    <t>Ende</t>
  </si>
  <si>
    <t>Beginn</t>
  </si>
  <si>
    <t>in min</t>
  </si>
  <si>
    <t>Std./</t>
  </si>
  <si>
    <t>Min.</t>
  </si>
  <si>
    <t>Pause(n)</t>
  </si>
  <si>
    <t>Honorar per LE</t>
  </si>
  <si>
    <t xml:space="preserve">Auslagen </t>
  </si>
  <si>
    <t>nur mit Belegen</t>
  </si>
  <si>
    <t>Zweck der Maßnahme</t>
  </si>
  <si>
    <r>
      <t xml:space="preserve">Ort der Maßnahme        </t>
    </r>
    <r>
      <rPr>
        <b/>
        <sz val="9"/>
        <color theme="1"/>
        <rFont val="Arial"/>
        <family val="2"/>
      </rPr>
      <t xml:space="preserve"> Ort, Straße</t>
    </r>
  </si>
  <si>
    <t>Beginn/Ende der eigenen Tätigkeit</t>
  </si>
  <si>
    <t xml:space="preserve"> </t>
  </si>
  <si>
    <t>öffentliche Verkehrs-mittel</t>
  </si>
  <si>
    <t>lt. Belege</t>
  </si>
  <si>
    <t xml:space="preserve">Niedersächsischer Fußballverband e. V. </t>
  </si>
  <si>
    <t>Name und Vorname:</t>
  </si>
  <si>
    <t>Funktion/Tätigkeit:</t>
  </si>
  <si>
    <t>DE</t>
  </si>
  <si>
    <t xml:space="preserve">Bankverbindung </t>
  </si>
  <si>
    <t>IBAN</t>
  </si>
  <si>
    <t>Anschrift, PLZ, Ort, Straße, Hausnummer:</t>
  </si>
  <si>
    <t>Kreditor:</t>
  </si>
  <si>
    <t>BIC:</t>
  </si>
  <si>
    <t>nein</t>
  </si>
  <si>
    <t>gefahrene Kilometer</t>
  </si>
  <si>
    <t>Lehrgangs-Nummer:</t>
  </si>
  <si>
    <t>Einzelnachweis der Beantragten Honorar- und Auslagenerstattung</t>
  </si>
  <si>
    <t>Gemäß Einzelnachweis beantrage ich nachfolgende Beträge auf mein Konto zu zahlen:</t>
  </si>
  <si>
    <t>bei meiner Einkommensteuererklärung angebe.</t>
  </si>
  <si>
    <t>Datum:</t>
  </si>
  <si>
    <t>Unterschrift:</t>
  </si>
  <si>
    <t>Ich versichere die Richtigkeit meiner Angaben und bestätige, die notwendige Qualifikation zur Abrechnung der Honorare gemäß aktueller Handlungsrichtlinien des NFV zum</t>
  </si>
  <si>
    <t>Zeitpunkt meiner Tätigkeit zu besitzen. Ferner bestätige ich, dass ich darauf hingewiesen wurde, dass ich für eine Versteuerung der Honorare selbst verantwortlich bin und diese</t>
  </si>
  <si>
    <t>Die vorgenannten Angaben sind sachlich und rechnerisch richtig und auf Plausibilität geprüft:</t>
  </si>
  <si>
    <t>Ausschussvorsitzender/Veranstaltungsleiter</t>
  </si>
  <si>
    <t>Schatzmeister/Team Rechnungswesen</t>
  </si>
  <si>
    <t>Name in Druckbuchstaben zusätzlich angeben</t>
  </si>
  <si>
    <t>Hinweis; Der abrechnungsfährige Satz je Lerneinheit ist hier einzutragen, ebenso der KM-Satz:</t>
  </si>
  <si>
    <t>Zur Zahlung angewiesen, Team Rechnungswesen, Direktion</t>
  </si>
  <si>
    <t>Summen: (werden automatisch übertragen)</t>
  </si>
  <si>
    <t>Gegenüber der letzten Abrechnung ergeben sich Änderungen in den Stammdaten (Anschrift, Bankverbindung) Bitte nachfolgend auf ja ändern:</t>
  </si>
  <si>
    <t>Abrechnung von SR-Beobachtungen und SR-Paten</t>
  </si>
  <si>
    <t xml:space="preserve"> Name, Vorname des beobachteten Schiedsrichters</t>
  </si>
  <si>
    <t>Anzahl LE</t>
  </si>
  <si>
    <r>
      <t xml:space="preserve">Anzahl LE </t>
    </r>
    <r>
      <rPr>
        <b/>
        <sz val="9"/>
        <color theme="1"/>
        <rFont val="Arial"/>
        <family val="2"/>
      </rPr>
      <t xml:space="preserve"> 
(max 10 pro Tag)</t>
    </r>
  </si>
  <si>
    <t>Sonstige Hinweise:</t>
  </si>
  <si>
    <t xml:space="preserve">Buchungsvermerke: </t>
  </si>
  <si>
    <t>Formular 3      Stand 01.06.21</t>
  </si>
  <si>
    <t>SR-Beobachtung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</si>
</sst>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\ &quot;km&quot;"/>
    <numFmt numFmtId="165" formatCode="0.00\ &quot;€&quot;"/>
    <numFmt numFmtId="166" formatCode="h:mm;@"/>
    <numFmt numFmtId="167" formatCode="00"/>
    <numFmt numFmtId="168" formatCode="0000"/>
    <numFmt numFmtId="169" formatCode="[h]:mm;@"/>
  </numFmts>
  <fonts count="1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b/>
      <sz val="9"/>
      <color theme="1"/>
      <name val="Arial"/>
      <family val="2"/>
    </font>
    <font>
      <sz val="2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6">
    <xf numFmtId="0" fontId="0" fillId="0" borderId="0" xfId="0"/>
    <xf numFmtId="0" fontId="0" fillId="3" borderId="15" xfId="0" applyFill="1" applyBorder="1"/>
    <xf numFmtId="0" fontId="0" fillId="3" borderId="28" xfId="0" applyFill="1" applyBorder="1"/>
    <xf numFmtId="0" fontId="0" fillId="3" borderId="28" xfId="0" applyFill="1" applyBorder="1" applyAlignment="1">
      <alignment horizontal="left"/>
    </xf>
    <xf numFmtId="0" fontId="0" fillId="3" borderId="20" xfId="0" applyFill="1" applyBorder="1"/>
    <xf numFmtId="0" fontId="0" fillId="3" borderId="15" xfId="0" applyFill="1" applyBorder="1" applyAlignment="1">
      <alignment horizontal="right"/>
    </xf>
    <xf numFmtId="0" fontId="2" fillId="3" borderId="2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8" fontId="2" fillId="3" borderId="7" xfId="0" applyNumberFormat="1" applyFont="1" applyFill="1" applyBorder="1" applyAlignment="1">
      <alignment horizontal="center"/>
    </xf>
    <xf numFmtId="8" fontId="2" fillId="3" borderId="27" xfId="0" applyNumberFormat="1" applyFont="1" applyFill="1" applyBorder="1" applyAlignment="1">
      <alignment horizontal="center"/>
    </xf>
    <xf numFmtId="8" fontId="4" fillId="3" borderId="25" xfId="0" applyNumberFormat="1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Border="1"/>
    <xf numFmtId="0" fontId="6" fillId="3" borderId="2" xfId="0" applyFont="1" applyFill="1" applyBorder="1"/>
    <xf numFmtId="0" fontId="0" fillId="3" borderId="0" xfId="0" applyFill="1" applyBorder="1"/>
    <xf numFmtId="0" fontId="3" fillId="3" borderId="0" xfId="0" applyFont="1" applyFill="1" applyBorder="1"/>
    <xf numFmtId="0" fontId="2" fillId="3" borderId="0" xfId="0" applyFont="1" applyFill="1" applyBorder="1" applyAlignment="1">
      <alignment horizontal="center"/>
    </xf>
    <xf numFmtId="165" fontId="2" fillId="3" borderId="7" xfId="0" applyNumberFormat="1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0" xfId="0" applyFont="1" applyFill="1" applyBorder="1" applyAlignment="1"/>
    <xf numFmtId="0" fontId="2" fillId="3" borderId="8" xfId="0" applyFont="1" applyFill="1" applyBorder="1" applyAlignment="1"/>
    <xf numFmtId="8" fontId="2" fillId="3" borderId="7" xfId="0" applyNumberFormat="1" applyFont="1" applyFill="1" applyBorder="1" applyAlignment="1"/>
    <xf numFmtId="8" fontId="2" fillId="3" borderId="27" xfId="0" applyNumberFormat="1" applyFont="1" applyFill="1" applyBorder="1" applyAlignment="1"/>
    <xf numFmtId="8" fontId="4" fillId="3" borderId="25" xfId="0" applyNumberFormat="1" applyFont="1" applyFill="1" applyBorder="1" applyAlignment="1"/>
    <xf numFmtId="0" fontId="2" fillId="3" borderId="9" xfId="0" applyFont="1" applyFill="1" applyBorder="1" applyAlignment="1"/>
    <xf numFmtId="0" fontId="2" fillId="3" borderId="14" xfId="0" applyFont="1" applyFill="1" applyBorder="1" applyAlignment="1"/>
    <xf numFmtId="44" fontId="2" fillId="3" borderId="14" xfId="0" applyNumberFormat="1" applyFont="1" applyFill="1" applyBorder="1" applyAlignment="1"/>
    <xf numFmtId="0" fontId="2" fillId="3" borderId="29" xfId="0" applyFont="1" applyFill="1" applyBorder="1" applyAlignment="1"/>
    <xf numFmtId="0" fontId="2" fillId="3" borderId="2" xfId="0" applyFont="1" applyFill="1" applyBorder="1" applyAlignment="1"/>
    <xf numFmtId="0" fontId="2" fillId="3" borderId="20" xfId="0" applyFont="1" applyFill="1" applyBorder="1" applyAlignment="1"/>
    <xf numFmtId="0" fontId="2" fillId="3" borderId="12" xfId="0" applyFont="1" applyFill="1" applyBorder="1" applyAlignment="1"/>
    <xf numFmtId="0" fontId="8" fillId="3" borderId="8" xfId="0" applyFont="1" applyFill="1" applyBorder="1" applyAlignment="1"/>
    <xf numFmtId="8" fontId="2" fillId="3" borderId="9" xfId="0" applyNumberFormat="1" applyFont="1" applyFill="1" applyBorder="1" applyAlignment="1"/>
    <xf numFmtId="165" fontId="2" fillId="3" borderId="29" xfId="0" applyNumberFormat="1" applyFont="1" applyFill="1" applyBorder="1" applyAlignment="1"/>
    <xf numFmtId="8" fontId="2" fillId="3" borderId="29" xfId="0" applyNumberFormat="1" applyFont="1" applyFill="1" applyBorder="1" applyAlignment="1"/>
    <xf numFmtId="8" fontId="4" fillId="3" borderId="29" xfId="0" applyNumberFormat="1" applyFont="1" applyFill="1" applyBorder="1" applyAlignment="1"/>
    <xf numFmtId="0" fontId="8" fillId="5" borderId="4" xfId="0" applyFont="1" applyFill="1" applyBorder="1" applyAlignment="1"/>
    <xf numFmtId="0" fontId="7" fillId="3" borderId="15" xfId="0" applyFont="1" applyFill="1" applyBorder="1" applyAlignment="1"/>
    <xf numFmtId="0" fontId="7" fillId="3" borderId="28" xfId="0" applyFont="1" applyFill="1" applyBorder="1" applyAlignment="1"/>
    <xf numFmtId="0" fontId="7" fillId="3" borderId="17" xfId="0" applyFont="1" applyFill="1" applyBorder="1" applyAlignment="1"/>
    <xf numFmtId="0" fontId="3" fillId="3" borderId="20" xfId="0" applyFont="1" applyFill="1" applyBorder="1" applyAlignment="1">
      <alignment horizontal="right" wrapText="1"/>
    </xf>
    <xf numFmtId="0" fontId="10" fillId="0" borderId="4" xfId="0" applyFont="1" applyFill="1" applyBorder="1" applyAlignment="1"/>
    <xf numFmtId="0" fontId="10" fillId="0" borderId="0" xfId="0" applyFont="1" applyFill="1" applyBorder="1" applyAlignment="1"/>
    <xf numFmtId="0" fontId="2" fillId="3" borderId="4" xfId="0" applyFont="1" applyFill="1" applyBorder="1" applyAlignment="1"/>
    <xf numFmtId="0" fontId="2" fillId="3" borderId="0" xfId="0" applyFont="1" applyFill="1" applyBorder="1" applyAlignment="1"/>
    <xf numFmtId="0" fontId="2" fillId="3" borderId="13" xfId="0" applyFont="1" applyFill="1" applyBorder="1" applyAlignment="1"/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9" fillId="3" borderId="4" xfId="0" applyFont="1" applyFill="1" applyBorder="1"/>
    <xf numFmtId="0" fontId="5" fillId="3" borderId="2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wrapText="1"/>
    </xf>
    <xf numFmtId="0" fontId="2" fillId="3" borderId="0" xfId="0" applyFont="1" applyFill="1" applyBorder="1" applyAlignment="1"/>
    <xf numFmtId="0" fontId="0" fillId="0" borderId="28" xfId="0" applyBorder="1" applyAlignment="1">
      <alignment horizontal="left"/>
    </xf>
    <xf numFmtId="8" fontId="2" fillId="4" borderId="8" xfId="0" applyNumberFormat="1" applyFont="1" applyFill="1" applyBorder="1" applyAlignment="1"/>
    <xf numFmtId="0" fontId="2" fillId="3" borderId="0" xfId="0" applyFont="1" applyFill="1" applyBorder="1" applyAlignment="1">
      <alignment horizontal="center" wrapText="1"/>
    </xf>
    <xf numFmtId="0" fontId="2" fillId="5" borderId="29" xfId="0" applyFont="1" applyFill="1" applyBorder="1" applyAlignment="1" applyProtection="1">
      <protection locked="0"/>
    </xf>
    <xf numFmtId="8" fontId="2" fillId="4" borderId="8" xfId="0" applyNumberFormat="1" applyFont="1" applyFill="1" applyBorder="1" applyAlignment="1" applyProtection="1">
      <protection locked="0"/>
    </xf>
    <xf numFmtId="165" fontId="2" fillId="4" borderId="14" xfId="0" applyNumberFormat="1" applyFont="1" applyFill="1" applyBorder="1" applyAlignment="1" applyProtection="1">
      <protection locked="0"/>
    </xf>
    <xf numFmtId="8" fontId="2" fillId="4" borderId="14" xfId="0" applyNumberFormat="1" applyFont="1" applyFill="1" applyBorder="1" applyAlignment="1" applyProtection="1">
      <protection locked="0"/>
    </xf>
    <xf numFmtId="0" fontId="0" fillId="3" borderId="29" xfId="0" applyFill="1" applyBorder="1"/>
    <xf numFmtId="164" fontId="2" fillId="3" borderId="14" xfId="0" applyNumberFormat="1" applyFont="1" applyFill="1" applyBorder="1" applyAlignment="1"/>
    <xf numFmtId="14" fontId="7" fillId="0" borderId="14" xfId="0" applyNumberFormat="1" applyFont="1" applyBorder="1" applyAlignment="1" applyProtection="1">
      <alignment horizontal="center"/>
      <protection locked="0"/>
    </xf>
    <xf numFmtId="20" fontId="7" fillId="0" borderId="14" xfId="0" applyNumberFormat="1" applyFont="1" applyBorder="1" applyAlignment="1" applyProtection="1">
      <alignment horizontal="center"/>
      <protection locked="0"/>
    </xf>
    <xf numFmtId="166" fontId="7" fillId="3" borderId="14" xfId="0" applyNumberFormat="1" applyFont="1" applyFill="1" applyBorder="1" applyAlignment="1">
      <alignment horizontal="center"/>
    </xf>
    <xf numFmtId="44" fontId="7" fillId="3" borderId="14" xfId="1" applyFont="1" applyFill="1" applyBorder="1"/>
    <xf numFmtId="164" fontId="7" fillId="0" borderId="14" xfId="1" applyNumberFormat="1" applyFont="1" applyFill="1" applyBorder="1" applyProtection="1">
      <protection locked="0"/>
    </xf>
    <xf numFmtId="44" fontId="7" fillId="0" borderId="14" xfId="1" applyFont="1" applyFill="1" applyBorder="1" applyProtection="1">
      <protection locked="0"/>
    </xf>
    <xf numFmtId="44" fontId="10" fillId="3" borderId="14" xfId="0" applyNumberFormat="1" applyFont="1" applyFill="1" applyBorder="1"/>
    <xf numFmtId="164" fontId="7" fillId="0" borderId="14" xfId="0" applyNumberFormat="1" applyFont="1" applyFill="1" applyBorder="1" applyProtection="1">
      <protection locked="0"/>
    </xf>
    <xf numFmtId="0" fontId="10" fillId="2" borderId="16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44" fontId="10" fillId="2" borderId="18" xfId="1" applyFont="1" applyFill="1" applyBorder="1"/>
    <xf numFmtId="164" fontId="10" fillId="2" borderId="14" xfId="0" applyNumberFormat="1" applyFont="1" applyFill="1" applyBorder="1"/>
    <xf numFmtId="44" fontId="10" fillId="2" borderId="15" xfId="1" applyFont="1" applyFill="1" applyBorder="1"/>
    <xf numFmtId="44" fontId="10" fillId="2" borderId="17" xfId="1" applyFont="1" applyFill="1" applyBorder="1"/>
    <xf numFmtId="0" fontId="10" fillId="5" borderId="20" xfId="0" applyFont="1" applyFill="1" applyBorder="1" applyAlignment="1">
      <alignment horizontal="center"/>
    </xf>
    <xf numFmtId="0" fontId="10" fillId="5" borderId="29" xfId="0" applyFont="1" applyFill="1" applyBorder="1" applyAlignment="1">
      <alignment horizontal="center" wrapText="1"/>
    </xf>
    <xf numFmtId="8" fontId="10" fillId="0" borderId="0" xfId="0" applyNumberFormat="1" applyFont="1" applyFill="1" applyBorder="1" applyAlignment="1"/>
    <xf numFmtId="165" fontId="10" fillId="0" borderId="0" xfId="0" applyNumberFormat="1" applyFont="1" applyFill="1" applyBorder="1" applyAlignment="1"/>
    <xf numFmtId="8" fontId="7" fillId="0" borderId="0" xfId="0" applyNumberFormat="1" applyFont="1" applyFill="1" applyBorder="1" applyAlignment="1"/>
    <xf numFmtId="0" fontId="10" fillId="0" borderId="13" xfId="0" applyFont="1" applyFill="1" applyBorder="1" applyAlignment="1"/>
    <xf numFmtId="0" fontId="7" fillId="0" borderId="0" xfId="0" applyFont="1" applyBorder="1"/>
    <xf numFmtId="0" fontId="7" fillId="5" borderId="2" xfId="0" applyFont="1" applyFill="1" applyBorder="1" applyAlignment="1">
      <alignment horizontal="left"/>
    </xf>
    <xf numFmtId="0" fontId="0" fillId="0" borderId="17" xfId="0" applyBorder="1" applyProtection="1">
      <protection locked="0"/>
    </xf>
    <xf numFmtId="0" fontId="0" fillId="0" borderId="7" xfId="0" applyBorder="1" applyAlignment="1">
      <alignment horizontal="center"/>
    </xf>
    <xf numFmtId="168" fontId="7" fillId="0" borderId="7" xfId="0" applyNumberFormat="1" applyFont="1" applyBorder="1" applyAlignment="1" applyProtection="1">
      <alignment horizontal="center"/>
      <protection locked="0" hidden="1"/>
    </xf>
    <xf numFmtId="167" fontId="7" fillId="0" borderId="7" xfId="0" applyNumberFormat="1" applyFont="1" applyBorder="1" applyAlignment="1" applyProtection="1">
      <alignment horizontal="center"/>
      <protection locked="0" hidden="1"/>
    </xf>
    <xf numFmtId="0" fontId="7" fillId="0" borderId="17" xfId="0" applyFont="1" applyBorder="1" applyProtection="1">
      <protection locked="0"/>
    </xf>
    <xf numFmtId="0" fontId="2" fillId="3" borderId="17" xfId="0" applyFont="1" applyFill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4" fillId="0" borderId="14" xfId="0" applyNumberFormat="1" applyFont="1" applyBorder="1" applyAlignment="1" applyProtection="1">
      <alignment vertical="top" wrapText="1"/>
      <protection locked="0"/>
    </xf>
    <xf numFmtId="0" fontId="3" fillId="0" borderId="14" xfId="0" applyNumberFormat="1" applyFont="1" applyBorder="1" applyAlignment="1" applyProtection="1">
      <alignment vertical="top" wrapText="1"/>
      <protection locked="0"/>
    </xf>
    <xf numFmtId="1" fontId="0" fillId="0" borderId="14" xfId="0" applyNumberFormat="1" applyFill="1" applyBorder="1" applyAlignment="1" applyProtection="1">
      <alignment horizontal="center"/>
      <protection locked="0"/>
    </xf>
    <xf numFmtId="1" fontId="0" fillId="0" borderId="14" xfId="0" applyNumberFormat="1" applyFill="1" applyBorder="1" applyAlignment="1" applyProtection="1">
      <alignment horizontal="center"/>
    </xf>
    <xf numFmtId="169" fontId="10" fillId="2" borderId="18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left"/>
    </xf>
    <xf numFmtId="0" fontId="10" fillId="2" borderId="28" xfId="0" applyFont="1" applyFill="1" applyBorder="1" applyAlignment="1">
      <alignment horizontal="left"/>
    </xf>
    <xf numFmtId="0" fontId="10" fillId="2" borderId="17" xfId="0" applyFont="1" applyFill="1" applyBorder="1" applyAlignment="1">
      <alignment horizontal="left"/>
    </xf>
    <xf numFmtId="0" fontId="2" fillId="3" borderId="4" xfId="0" applyFont="1" applyFill="1" applyBorder="1" applyAlignment="1"/>
    <xf numFmtId="0" fontId="2" fillId="3" borderId="0" xfId="0" applyFont="1" applyFill="1" applyBorder="1" applyAlignment="1"/>
    <xf numFmtId="0" fontId="2" fillId="3" borderId="13" xfId="0" applyFont="1" applyFill="1" applyBorder="1" applyAlignment="1"/>
    <xf numFmtId="0" fontId="2" fillId="3" borderId="8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14" fontId="10" fillId="5" borderId="29" xfId="0" applyNumberFormat="1" applyFont="1" applyFill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left"/>
      <protection locked="0"/>
    </xf>
    <xf numFmtId="0" fontId="10" fillId="5" borderId="20" xfId="0" applyFont="1" applyFill="1" applyBorder="1" applyAlignment="1" applyProtection="1">
      <alignment horizontal="left" vertical="top" wrapText="1"/>
      <protection locked="0"/>
    </xf>
    <xf numFmtId="0" fontId="10" fillId="5" borderId="12" xfId="0" applyFont="1" applyFill="1" applyBorder="1" applyAlignment="1" applyProtection="1">
      <alignment horizontal="left" vertical="top" wrapText="1"/>
      <protection locked="0"/>
    </xf>
    <xf numFmtId="0" fontId="10" fillId="5" borderId="29" xfId="0" applyFont="1" applyFill="1" applyBorder="1" applyAlignment="1" applyProtection="1">
      <alignment horizontal="left" vertical="top" wrapText="1"/>
      <protection locked="0"/>
    </xf>
    <xf numFmtId="0" fontId="10" fillId="5" borderId="9" xfId="0" applyFont="1" applyFill="1" applyBorder="1" applyAlignment="1" applyProtection="1">
      <alignment horizontal="left" vertical="top" wrapText="1"/>
      <protection locked="0"/>
    </xf>
    <xf numFmtId="0" fontId="3" fillId="3" borderId="12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7" fillId="0" borderId="28" xfId="0" applyFont="1" applyBorder="1" applyAlignment="1" applyProtection="1">
      <alignment horizontal="center"/>
      <protection locked="0"/>
    </xf>
    <xf numFmtId="0" fontId="7" fillId="0" borderId="29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center" wrapText="1"/>
      <protection locked="0"/>
    </xf>
    <xf numFmtId="0" fontId="7" fillId="0" borderId="17" xfId="0" applyFont="1" applyBorder="1" applyAlignment="1" applyProtection="1">
      <alignment horizontal="center" wrapText="1"/>
      <protection locked="0"/>
    </xf>
    <xf numFmtId="0" fontId="3" fillId="3" borderId="2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2" fillId="3" borderId="7" xfId="0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="90" zoomScaleNormal="90" workbookViewId="0">
      <selection activeCell="H9" sqref="H9"/>
    </sheetView>
  </sheetViews>
  <sheetFormatPr defaultColWidth="11" defaultRowHeight="14.25" x14ac:dyDescent="0.2"/>
  <cols>
    <col min="1" max="1" width="11.125" bestFit="1" customWidth="1"/>
    <col min="2" max="2" width="17" customWidth="1"/>
    <col min="3" max="3" width="17.25" customWidth="1"/>
    <col min="4" max="6" width="8.75" customWidth="1"/>
    <col min="7" max="7" width="9.125" bestFit="1" customWidth="1"/>
    <col min="8" max="8" width="8.25" customWidth="1"/>
    <col min="9" max="9" width="8.75" hidden="1" customWidth="1"/>
    <col min="10" max="10" width="7.75" bestFit="1" customWidth="1"/>
    <col min="11" max="11" width="9.375" customWidth="1"/>
    <col min="12" max="12" width="11.625" customWidth="1"/>
    <col min="13" max="13" width="11.125" customWidth="1"/>
    <col min="14" max="14" width="12.125" customWidth="1"/>
    <col min="15" max="15" width="12.625" customWidth="1"/>
    <col min="16" max="16" width="11.625" bestFit="1" customWidth="1"/>
  </cols>
  <sheetData>
    <row r="1" spans="1:16" ht="26.25" customHeight="1" x14ac:dyDescent="0.35">
      <c r="A1" s="2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1" t="s">
        <v>53</v>
      </c>
      <c r="O1" s="134"/>
      <c r="P1" s="132"/>
    </row>
    <row r="2" spans="1:16" ht="24.75" customHeight="1" x14ac:dyDescent="0.25">
      <c r="A2" s="60" t="s">
        <v>47</v>
      </c>
      <c r="B2" s="25"/>
      <c r="C2" s="25"/>
      <c r="D2" s="25"/>
      <c r="E2" s="25"/>
      <c r="F2" s="26"/>
      <c r="G2" s="26"/>
      <c r="H2" s="26"/>
      <c r="I2" s="26"/>
      <c r="J2" s="26"/>
      <c r="K2" s="26"/>
      <c r="L2" s="26"/>
      <c r="M2" s="26"/>
      <c r="N2" s="71"/>
      <c r="O2" s="135"/>
      <c r="P2" s="133"/>
    </row>
    <row r="3" spans="1:16" x14ac:dyDescent="0.2">
      <c r="A3" s="1" t="s">
        <v>21</v>
      </c>
      <c r="B3" s="2"/>
      <c r="C3" s="127"/>
      <c r="D3" s="127"/>
      <c r="E3" s="127"/>
      <c r="F3" s="127"/>
      <c r="G3" s="127"/>
      <c r="H3" s="127"/>
      <c r="I3" s="127"/>
      <c r="J3" s="64"/>
      <c r="K3" s="1" t="s">
        <v>22</v>
      </c>
      <c r="L3" s="2"/>
      <c r="M3" s="136" t="s">
        <v>54</v>
      </c>
      <c r="N3" s="136"/>
      <c r="O3" s="137"/>
      <c r="P3" s="138"/>
    </row>
    <row r="4" spans="1:16" x14ac:dyDescent="0.2">
      <c r="A4" s="1" t="s">
        <v>26</v>
      </c>
      <c r="B4" s="3"/>
      <c r="C4" s="3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40"/>
      <c r="O4" s="1" t="s">
        <v>27</v>
      </c>
      <c r="P4" s="95"/>
    </row>
    <row r="5" spans="1:16" ht="15" x14ac:dyDescent="0.25">
      <c r="A5" s="1" t="s">
        <v>24</v>
      </c>
      <c r="B5" s="2"/>
      <c r="C5" s="100" t="s">
        <v>25</v>
      </c>
      <c r="D5" s="96" t="s">
        <v>23</v>
      </c>
      <c r="E5" s="98"/>
      <c r="F5" s="97"/>
      <c r="G5" s="97"/>
      <c r="H5" s="97"/>
      <c r="I5" s="97">
        <v>0</v>
      </c>
      <c r="J5" s="98"/>
      <c r="K5" s="98"/>
      <c r="L5" s="101" t="s">
        <v>28</v>
      </c>
      <c r="M5" s="136"/>
      <c r="N5" s="136"/>
      <c r="O5" s="141" t="s">
        <v>31</v>
      </c>
      <c r="P5" s="142"/>
    </row>
    <row r="6" spans="1:16" x14ac:dyDescent="0.2">
      <c r="A6" s="48" t="s">
        <v>46</v>
      </c>
      <c r="B6" s="49"/>
      <c r="C6" s="49"/>
      <c r="D6" s="49"/>
      <c r="E6" s="49"/>
      <c r="F6" s="49"/>
      <c r="G6" s="49"/>
      <c r="H6" s="49"/>
      <c r="I6" s="49"/>
      <c r="J6" s="49"/>
      <c r="K6" s="50"/>
      <c r="L6" s="5"/>
      <c r="M6" s="99" t="s">
        <v>29</v>
      </c>
      <c r="N6" s="93"/>
      <c r="O6" s="143"/>
      <c r="P6" s="144"/>
    </row>
    <row r="7" spans="1:16" ht="15" x14ac:dyDescent="0.25">
      <c r="A7" s="94" t="s">
        <v>51</v>
      </c>
      <c r="B7" s="87"/>
      <c r="C7" s="128" t="s">
        <v>17</v>
      </c>
      <c r="D7" s="128"/>
      <c r="E7" s="128"/>
      <c r="F7" s="128"/>
      <c r="G7" s="129"/>
      <c r="H7" s="119" t="s">
        <v>11</v>
      </c>
      <c r="I7" s="119"/>
      <c r="J7" s="119"/>
      <c r="K7" s="120"/>
      <c r="L7" s="121" t="s">
        <v>4</v>
      </c>
      <c r="M7" s="122"/>
      <c r="N7" s="123"/>
      <c r="O7" s="6" t="s">
        <v>12</v>
      </c>
      <c r="P7" s="7" t="s">
        <v>3</v>
      </c>
    </row>
    <row r="8" spans="1:16" ht="30" x14ac:dyDescent="0.25">
      <c r="A8" s="29"/>
      <c r="B8" s="88" t="s">
        <v>17</v>
      </c>
      <c r="C8" s="130"/>
      <c r="D8" s="130"/>
      <c r="E8" s="130"/>
      <c r="F8" s="130"/>
      <c r="G8" s="131"/>
      <c r="H8" s="27"/>
      <c r="I8" s="27"/>
      <c r="J8" s="27"/>
      <c r="K8" s="12" t="s">
        <v>2</v>
      </c>
      <c r="L8" s="9" t="s">
        <v>30</v>
      </c>
      <c r="M8" s="8" t="s">
        <v>2</v>
      </c>
      <c r="N8" s="13" t="s">
        <v>17</v>
      </c>
      <c r="O8" s="21" t="s">
        <v>13</v>
      </c>
      <c r="P8" s="14" t="s">
        <v>1</v>
      </c>
    </row>
    <row r="9" spans="1:16" ht="15" x14ac:dyDescent="0.25">
      <c r="A9" s="47" t="s">
        <v>43</v>
      </c>
      <c r="B9" s="30"/>
      <c r="C9" s="30"/>
      <c r="D9" s="30"/>
      <c r="E9" s="30"/>
      <c r="F9" s="30"/>
      <c r="G9" s="30"/>
      <c r="H9" s="70">
        <v>10</v>
      </c>
      <c r="I9" s="68">
        <v>10</v>
      </c>
      <c r="J9" s="65"/>
      <c r="K9" s="31"/>
      <c r="L9" s="69">
        <v>0.3</v>
      </c>
      <c r="M9" s="32"/>
      <c r="N9" s="33" t="s">
        <v>19</v>
      </c>
      <c r="O9" s="34" t="s">
        <v>17</v>
      </c>
      <c r="P9" s="35"/>
    </row>
    <row r="10" spans="1:16" s="22" customFormat="1" ht="15" x14ac:dyDescent="0.25">
      <c r="A10" s="145" t="s">
        <v>33</v>
      </c>
      <c r="B10" s="145"/>
      <c r="C10" s="145"/>
      <c r="D10" s="145"/>
      <c r="E10" s="145"/>
      <c r="F10" s="145"/>
      <c r="G10" s="145"/>
      <c r="H10" s="36">
        <f t="shared" ref="H10:P10" si="0">H32</f>
        <v>0</v>
      </c>
      <c r="I10" s="36">
        <f t="shared" si="0"/>
        <v>0</v>
      </c>
      <c r="J10" s="36"/>
      <c r="K10" s="37">
        <f t="shared" si="0"/>
        <v>0</v>
      </c>
      <c r="L10" s="72">
        <f t="shared" si="0"/>
        <v>0</v>
      </c>
      <c r="M10" s="37">
        <f t="shared" si="0"/>
        <v>0</v>
      </c>
      <c r="N10" s="37">
        <f t="shared" si="0"/>
        <v>0</v>
      </c>
      <c r="O10" s="37">
        <f t="shared" si="0"/>
        <v>0</v>
      </c>
      <c r="P10" s="37">
        <f t="shared" si="0"/>
        <v>0</v>
      </c>
    </row>
    <row r="11" spans="1:16" s="23" customFormat="1" x14ac:dyDescent="0.2">
      <c r="A11" s="52" t="s">
        <v>52</v>
      </c>
      <c r="B11" s="53"/>
      <c r="C11" s="53" t="s">
        <v>17</v>
      </c>
      <c r="D11" s="53"/>
      <c r="E11" s="53"/>
      <c r="F11" s="53"/>
      <c r="G11" s="53"/>
      <c r="H11" s="89"/>
      <c r="I11" s="89"/>
      <c r="J11" s="89"/>
      <c r="K11" s="53"/>
      <c r="L11" s="90"/>
      <c r="M11" s="89"/>
      <c r="N11" s="89"/>
      <c r="O11" s="91"/>
      <c r="P11" s="92"/>
    </row>
    <row r="12" spans="1:16" s="23" customFormat="1" ht="15" x14ac:dyDescent="0.25">
      <c r="A12" s="112" t="s">
        <v>37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4"/>
    </row>
    <row r="13" spans="1:16" s="23" customFormat="1" ht="15" x14ac:dyDescent="0.25">
      <c r="A13" s="112" t="s">
        <v>38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4"/>
    </row>
    <row r="14" spans="1:16" s="23" customFormat="1" ht="15" x14ac:dyDescent="0.25">
      <c r="A14" s="112" t="s">
        <v>34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4"/>
    </row>
    <row r="15" spans="1:16" s="23" customFormat="1" ht="15" x14ac:dyDescent="0.25">
      <c r="A15" s="54"/>
      <c r="B15" s="55"/>
      <c r="C15" s="55"/>
      <c r="D15" s="55"/>
      <c r="E15" s="55"/>
      <c r="F15" s="38" t="s">
        <v>35</v>
      </c>
      <c r="G15" s="126"/>
      <c r="H15" s="126"/>
      <c r="I15" s="67"/>
      <c r="J15" s="67"/>
      <c r="K15" s="38" t="s">
        <v>36</v>
      </c>
      <c r="L15" s="38"/>
      <c r="M15" s="38"/>
      <c r="N15" s="38"/>
      <c r="O15" s="38"/>
      <c r="P15" s="35"/>
    </row>
    <row r="16" spans="1:16" s="23" customFormat="1" ht="15" x14ac:dyDescent="0.25">
      <c r="A16" s="54"/>
      <c r="B16" s="55"/>
      <c r="C16" s="55"/>
      <c r="D16" s="55"/>
      <c r="E16" s="55"/>
      <c r="F16" s="55"/>
      <c r="G16" s="55"/>
      <c r="H16" s="55"/>
      <c r="I16" s="63"/>
      <c r="J16" s="63"/>
      <c r="K16" s="55"/>
      <c r="L16" s="55"/>
      <c r="M16" s="55"/>
      <c r="N16" s="55"/>
      <c r="O16" s="55"/>
      <c r="P16" s="56"/>
    </row>
    <row r="17" spans="1:16" s="23" customFormat="1" ht="15" x14ac:dyDescent="0.25">
      <c r="A17" s="54" t="s">
        <v>39</v>
      </c>
      <c r="B17" s="55"/>
      <c r="C17" s="55"/>
      <c r="D17" s="55"/>
      <c r="E17" s="55"/>
      <c r="F17" s="55"/>
      <c r="G17" s="55"/>
      <c r="H17" s="55"/>
      <c r="I17" s="63"/>
      <c r="J17" s="63"/>
      <c r="K17" s="55"/>
      <c r="L17" s="55"/>
      <c r="M17" s="55"/>
      <c r="N17" s="55"/>
      <c r="O17" s="55"/>
      <c r="P17" s="56"/>
    </row>
    <row r="18" spans="1:16" s="23" customFormat="1" ht="15" x14ac:dyDescent="0.25">
      <c r="A18" s="39" t="s">
        <v>40</v>
      </c>
      <c r="B18" s="40"/>
      <c r="C18" s="41"/>
      <c r="D18" s="39" t="s">
        <v>41</v>
      </c>
      <c r="E18" s="40"/>
      <c r="F18" s="40"/>
      <c r="G18" s="40"/>
      <c r="H18" s="41"/>
      <c r="I18" s="40"/>
      <c r="J18" s="40"/>
      <c r="K18" s="39" t="s">
        <v>44</v>
      </c>
      <c r="L18" s="40"/>
      <c r="M18" s="40"/>
      <c r="N18" s="40"/>
      <c r="O18" s="40"/>
      <c r="P18" s="41"/>
    </row>
    <row r="19" spans="1:16" s="23" customFormat="1" ht="15" x14ac:dyDescent="0.25">
      <c r="A19" s="54"/>
      <c r="B19" s="55"/>
      <c r="C19" s="56"/>
      <c r="D19" s="54"/>
      <c r="E19" s="55"/>
      <c r="F19" s="55"/>
      <c r="G19" s="55"/>
      <c r="H19" s="56"/>
      <c r="I19" s="63"/>
      <c r="J19" s="63"/>
      <c r="K19" s="54"/>
      <c r="L19" s="55"/>
      <c r="M19" s="55"/>
      <c r="N19" s="55"/>
      <c r="O19" s="55"/>
      <c r="P19" s="56"/>
    </row>
    <row r="20" spans="1:16" s="23" customFormat="1" ht="15" x14ac:dyDescent="0.25">
      <c r="A20" s="42" t="s">
        <v>42</v>
      </c>
      <c r="B20" s="38"/>
      <c r="C20" s="35"/>
      <c r="D20" s="31"/>
      <c r="E20" s="38"/>
      <c r="F20" s="38"/>
      <c r="G20" s="38"/>
      <c r="H20" s="43"/>
      <c r="I20" s="45"/>
      <c r="J20" s="45"/>
      <c r="K20" s="31"/>
      <c r="L20" s="44"/>
      <c r="M20" s="45"/>
      <c r="N20" s="45"/>
      <c r="O20" s="46"/>
      <c r="P20" s="35"/>
    </row>
    <row r="21" spans="1:16" s="23" customFormat="1" ht="15" customHeight="1" x14ac:dyDescent="0.25">
      <c r="A21" s="115" t="s">
        <v>32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7"/>
    </row>
    <row r="22" spans="1:16" s="23" customFormat="1" ht="15" x14ac:dyDescent="0.25">
      <c r="A22" s="59"/>
      <c r="B22" s="59"/>
      <c r="C22" s="61" t="s">
        <v>14</v>
      </c>
      <c r="D22" s="118" t="s">
        <v>16</v>
      </c>
      <c r="E22" s="119"/>
      <c r="F22" s="119"/>
      <c r="G22" s="120"/>
      <c r="H22" s="118" t="s">
        <v>11</v>
      </c>
      <c r="I22" s="119"/>
      <c r="J22" s="119"/>
      <c r="K22" s="120"/>
      <c r="L22" s="121" t="s">
        <v>4</v>
      </c>
      <c r="M22" s="122"/>
      <c r="N22" s="123"/>
      <c r="O22" s="6" t="s">
        <v>12</v>
      </c>
      <c r="P22" s="7" t="s">
        <v>3</v>
      </c>
    </row>
    <row r="23" spans="1:16" s="23" customFormat="1" ht="45" customHeight="1" x14ac:dyDescent="0.25">
      <c r="A23" s="8" t="s">
        <v>0</v>
      </c>
      <c r="B23" s="9" t="s">
        <v>15</v>
      </c>
      <c r="C23" s="62" t="s">
        <v>48</v>
      </c>
      <c r="D23" s="10" t="s">
        <v>6</v>
      </c>
      <c r="E23" s="11" t="s">
        <v>5</v>
      </c>
      <c r="F23" s="11" t="s">
        <v>10</v>
      </c>
      <c r="G23" s="12" t="s">
        <v>8</v>
      </c>
      <c r="H23" s="107" t="s">
        <v>50</v>
      </c>
      <c r="I23" s="66" t="s">
        <v>49</v>
      </c>
      <c r="J23" s="66"/>
      <c r="K23" s="12" t="s">
        <v>2</v>
      </c>
      <c r="L23" s="9" t="s">
        <v>30</v>
      </c>
      <c r="M23" s="8" t="s">
        <v>2</v>
      </c>
      <c r="N23" s="13" t="s">
        <v>18</v>
      </c>
      <c r="O23" s="21" t="s">
        <v>13</v>
      </c>
      <c r="P23" s="14" t="s">
        <v>1</v>
      </c>
    </row>
    <row r="24" spans="1:16" s="23" customFormat="1" ht="15" x14ac:dyDescent="0.25">
      <c r="A24" s="15"/>
      <c r="B24" s="15"/>
      <c r="C24" s="57" t="s">
        <v>17</v>
      </c>
      <c r="D24" s="16"/>
      <c r="E24" s="57"/>
      <c r="F24" s="57" t="s">
        <v>7</v>
      </c>
      <c r="G24" s="17" t="s">
        <v>9</v>
      </c>
      <c r="H24" s="108"/>
      <c r="I24" s="124"/>
      <c r="J24" s="125"/>
      <c r="K24" s="17"/>
      <c r="L24" s="28" t="s">
        <v>17</v>
      </c>
      <c r="M24" s="18"/>
      <c r="N24" s="19" t="s">
        <v>19</v>
      </c>
      <c r="O24" s="20" t="s">
        <v>17</v>
      </c>
      <c r="P24" s="58"/>
    </row>
    <row r="25" spans="1:16" ht="33" customHeight="1" x14ac:dyDescent="0.2">
      <c r="A25" s="73"/>
      <c r="B25" s="102"/>
      <c r="C25" s="103"/>
      <c r="D25" s="74"/>
      <c r="E25" s="74"/>
      <c r="F25" s="74"/>
      <c r="G25" s="75">
        <f t="shared" ref="G25:G31" si="1">SUM((E25-D25)-F25)</f>
        <v>0</v>
      </c>
      <c r="H25" s="104">
        <f t="shared" ref="H25:H31" si="2">IF(ROUNDDOWN(((G25*24)/45*60),0)&gt;10,10,ROUNDDOWN(((G25*24)/45*60),0))</f>
        <v>0</v>
      </c>
      <c r="I25" s="104">
        <f t="shared" ref="I25:I31" si="3">H25</f>
        <v>0</v>
      </c>
      <c r="J25" s="105"/>
      <c r="K25" s="76">
        <f t="shared" ref="K25:K29" si="4">IF(OR(J25="x",J25="j"),SUM(I25*$I$9)*1.5,SUM(I25*$I$9))</f>
        <v>0</v>
      </c>
      <c r="L25" s="77"/>
      <c r="M25" s="76">
        <f>SUM(L25*$L$9)</f>
        <v>0</v>
      </c>
      <c r="N25" s="78"/>
      <c r="O25" s="78"/>
      <c r="P25" s="79">
        <f>SUM(K25+M25+N25+O25)</f>
        <v>0</v>
      </c>
    </row>
    <row r="26" spans="1:16" ht="33" customHeight="1" x14ac:dyDescent="0.2">
      <c r="A26" s="73"/>
      <c r="B26" s="102"/>
      <c r="C26" s="103"/>
      <c r="D26" s="73"/>
      <c r="E26" s="73"/>
      <c r="F26" s="73"/>
      <c r="G26" s="75">
        <f t="shared" si="1"/>
        <v>0</v>
      </c>
      <c r="H26" s="104">
        <f t="shared" si="2"/>
        <v>0</v>
      </c>
      <c r="I26" s="104">
        <f t="shared" si="3"/>
        <v>0</v>
      </c>
      <c r="J26" s="105"/>
      <c r="K26" s="76">
        <f t="shared" si="4"/>
        <v>0</v>
      </c>
      <c r="L26" s="77"/>
      <c r="M26" s="76">
        <f t="shared" ref="M26:M29" si="5">SUM(L26*$L$9)</f>
        <v>0</v>
      </c>
      <c r="N26" s="78"/>
      <c r="O26" s="78"/>
      <c r="P26" s="79">
        <f t="shared" ref="P26:P29" si="6">SUM(K26+M26+N26+O26)</f>
        <v>0</v>
      </c>
    </row>
    <row r="27" spans="1:16" ht="33" customHeight="1" x14ac:dyDescent="0.2">
      <c r="A27" s="73"/>
      <c r="B27" s="102"/>
      <c r="C27" s="103"/>
      <c r="D27" s="73"/>
      <c r="E27" s="73"/>
      <c r="F27" s="73"/>
      <c r="G27" s="75">
        <f t="shared" si="1"/>
        <v>0</v>
      </c>
      <c r="H27" s="104">
        <f t="shared" si="2"/>
        <v>0</v>
      </c>
      <c r="I27" s="104">
        <f t="shared" si="3"/>
        <v>0</v>
      </c>
      <c r="J27" s="105"/>
      <c r="K27" s="76">
        <f t="shared" si="4"/>
        <v>0</v>
      </c>
      <c r="L27" s="77"/>
      <c r="M27" s="76">
        <f t="shared" si="5"/>
        <v>0</v>
      </c>
      <c r="N27" s="78"/>
      <c r="O27" s="78"/>
      <c r="P27" s="79">
        <f t="shared" si="6"/>
        <v>0</v>
      </c>
    </row>
    <row r="28" spans="1:16" ht="33" customHeight="1" x14ac:dyDescent="0.2">
      <c r="A28" s="73"/>
      <c r="B28" s="102"/>
      <c r="C28" s="103"/>
      <c r="D28" s="73"/>
      <c r="E28" s="73"/>
      <c r="F28" s="73"/>
      <c r="G28" s="75">
        <f t="shared" si="1"/>
        <v>0</v>
      </c>
      <c r="H28" s="104">
        <f t="shared" si="2"/>
        <v>0</v>
      </c>
      <c r="I28" s="104">
        <f t="shared" si="3"/>
        <v>0</v>
      </c>
      <c r="J28" s="105"/>
      <c r="K28" s="76">
        <f t="shared" si="4"/>
        <v>0</v>
      </c>
      <c r="L28" s="77"/>
      <c r="M28" s="76">
        <f t="shared" si="5"/>
        <v>0</v>
      </c>
      <c r="N28" s="78"/>
      <c r="O28" s="78"/>
      <c r="P28" s="79">
        <f t="shared" si="6"/>
        <v>0</v>
      </c>
    </row>
    <row r="29" spans="1:16" ht="33" customHeight="1" x14ac:dyDescent="0.2">
      <c r="A29" s="73"/>
      <c r="B29" s="102"/>
      <c r="C29" s="103"/>
      <c r="D29" s="73"/>
      <c r="E29" s="73"/>
      <c r="F29" s="73"/>
      <c r="G29" s="75">
        <f t="shared" si="1"/>
        <v>0</v>
      </c>
      <c r="H29" s="104">
        <f t="shared" si="2"/>
        <v>0</v>
      </c>
      <c r="I29" s="104">
        <f t="shared" si="3"/>
        <v>0</v>
      </c>
      <c r="J29" s="105"/>
      <c r="K29" s="76">
        <f t="shared" si="4"/>
        <v>0</v>
      </c>
      <c r="L29" s="77"/>
      <c r="M29" s="76">
        <f t="shared" si="5"/>
        <v>0</v>
      </c>
      <c r="N29" s="78"/>
      <c r="O29" s="78"/>
      <c r="P29" s="79">
        <f t="shared" si="6"/>
        <v>0</v>
      </c>
    </row>
    <row r="30" spans="1:16" ht="33" customHeight="1" x14ac:dyDescent="0.2">
      <c r="A30" s="73"/>
      <c r="B30" s="102"/>
      <c r="C30" s="103"/>
      <c r="D30" s="74"/>
      <c r="E30" s="74"/>
      <c r="F30" s="73"/>
      <c r="G30" s="75">
        <f t="shared" si="1"/>
        <v>0</v>
      </c>
      <c r="H30" s="104">
        <f t="shared" si="2"/>
        <v>0</v>
      </c>
      <c r="I30" s="104">
        <f t="shared" si="3"/>
        <v>0</v>
      </c>
      <c r="J30" s="105"/>
      <c r="K30" s="76">
        <f t="shared" ref="K30:K31" si="7">IF(OR(J30="x",J30="j"),SUM(I30*$I$9)*1.5,SUM(I30*$I$9))</f>
        <v>0</v>
      </c>
      <c r="L30" s="80"/>
      <c r="M30" s="76">
        <f t="shared" ref="M30:M31" si="8">SUM(L30*$L$9)</f>
        <v>0</v>
      </c>
      <c r="N30" s="78"/>
      <c r="O30" s="78"/>
      <c r="P30" s="79">
        <f t="shared" ref="P30:P31" si="9">SUM(K30+M30+N30+O30)</f>
        <v>0</v>
      </c>
    </row>
    <row r="31" spans="1:16" ht="33" customHeight="1" x14ac:dyDescent="0.2">
      <c r="A31" s="73"/>
      <c r="B31" s="102"/>
      <c r="C31" s="103"/>
      <c r="D31" s="74"/>
      <c r="E31" s="74"/>
      <c r="F31" s="73"/>
      <c r="G31" s="75">
        <f t="shared" si="1"/>
        <v>0</v>
      </c>
      <c r="H31" s="104">
        <f t="shared" si="2"/>
        <v>0</v>
      </c>
      <c r="I31" s="104">
        <f t="shared" si="3"/>
        <v>0</v>
      </c>
      <c r="J31" s="105"/>
      <c r="K31" s="76">
        <f t="shared" si="7"/>
        <v>0</v>
      </c>
      <c r="L31" s="80"/>
      <c r="M31" s="76">
        <f t="shared" si="8"/>
        <v>0</v>
      </c>
      <c r="N31" s="78"/>
      <c r="O31" s="78"/>
      <c r="P31" s="79">
        <f t="shared" si="9"/>
        <v>0</v>
      </c>
    </row>
    <row r="32" spans="1:16" ht="33" customHeight="1" x14ac:dyDescent="0.2">
      <c r="A32" s="109" t="s">
        <v>45</v>
      </c>
      <c r="B32" s="110"/>
      <c r="C32" s="110"/>
      <c r="D32" s="110"/>
      <c r="E32" s="110"/>
      <c r="F32" s="111"/>
      <c r="G32" s="106">
        <f>SUM(G25:G31)</f>
        <v>0</v>
      </c>
      <c r="H32" s="81">
        <f>SUM(H25:H31)</f>
        <v>0</v>
      </c>
      <c r="I32" s="81"/>
      <c r="J32" s="82"/>
      <c r="K32" s="83">
        <f t="shared" ref="K32:P32" si="10">SUM(K25:K31)</f>
        <v>0</v>
      </c>
      <c r="L32" s="84">
        <f t="shared" si="10"/>
        <v>0</v>
      </c>
      <c r="M32" s="85">
        <f t="shared" si="10"/>
        <v>0</v>
      </c>
      <c r="N32" s="83">
        <f t="shared" si="10"/>
        <v>0</v>
      </c>
      <c r="O32" s="83">
        <f t="shared" si="10"/>
        <v>0</v>
      </c>
      <c r="P32" s="86">
        <f t="shared" si="10"/>
        <v>0</v>
      </c>
    </row>
  </sheetData>
  <sheetProtection algorithmName="SHA-512" hashValue="ivwogi0km/b+zwQbJWgGrCUcwxfraIyue44HIjryLljb85CcYR47gzE/xVMH61sKN5skGkXF+bqfU7uuh7d+Ew==" saltValue="EOvzzuFCWq/UD85/RcjawA==" spinCount="100000" sheet="1" selectLockedCells="1"/>
  <protectedRanges>
    <protectedRange sqref="H9 L9" name="Bereich7"/>
    <protectedRange sqref="H5:K5" name="Bereich1_3"/>
    <protectedRange sqref="D5:G5" name="Bereich1_1"/>
    <protectedRange sqref="D5" name="Bereich4_1"/>
    <protectedRange sqref="C3 F9:G9 I3 M3 D4 P4 M5 M6:O6 C7 C11 F11:P11 B7:B8 E7:G8 C8:D8" name="Bereich1"/>
    <protectedRange sqref="L30:L31 N30:O31 A30:F31" name="Bereich3"/>
    <protectedRange sqref="A19:C19" name="Bereich4"/>
  </protectedRanges>
  <mergeCells count="23">
    <mergeCell ref="C3:I3"/>
    <mergeCell ref="C7:G8"/>
    <mergeCell ref="P1:P2"/>
    <mergeCell ref="O1:O2"/>
    <mergeCell ref="A13:P13"/>
    <mergeCell ref="M3:P3"/>
    <mergeCell ref="D4:N4"/>
    <mergeCell ref="M5:N5"/>
    <mergeCell ref="A12:P12"/>
    <mergeCell ref="O5:P5"/>
    <mergeCell ref="O6:P6"/>
    <mergeCell ref="H7:K7"/>
    <mergeCell ref="L7:N7"/>
    <mergeCell ref="A10:G10"/>
    <mergeCell ref="H23:H24"/>
    <mergeCell ref="A32:F32"/>
    <mergeCell ref="A14:P14"/>
    <mergeCell ref="A21:P21"/>
    <mergeCell ref="D22:G22"/>
    <mergeCell ref="H22:K22"/>
    <mergeCell ref="L22:N22"/>
    <mergeCell ref="I24:J24"/>
    <mergeCell ref="G15:H15"/>
  </mergeCells>
  <dataValidations count="5">
    <dataValidation type="whole" operator="lessThanOrEqual" allowBlank="1" showInputMessage="1" showErrorMessage="1" sqref="H25:H31">
      <formula1>10</formula1>
    </dataValidation>
    <dataValidation type="whole" operator="lessThanOrEqual" allowBlank="1" showInputMessage="1" showErrorMessage="1" errorTitle="max. Anzahl der LE überschritten" error="Die maximale Anzahl von 10 LE pro Tag wurde überschritten. Tragen Sie hier einen Wert kleiner oder gleich 10 LE ein." sqref="I25:I31">
      <formula1>10</formula1>
    </dataValidation>
    <dataValidation type="whole" allowBlank="1" showInputMessage="1" showErrorMessage="1" sqref="E5 K5">
      <formula1>0</formula1>
      <formula2>99</formula2>
    </dataValidation>
    <dataValidation type="whole" allowBlank="1" showInputMessage="1" showErrorMessage="1" sqref="F5:J5">
      <formula1>0</formula1>
      <formula2>9999</formula2>
    </dataValidation>
    <dataValidation type="date" operator="notEqual" allowBlank="1" showInputMessage="1" showErrorMessage="1" errorTitle="Ungültiges Datum" error="Sie haben ein ungültiges Datum eingegeben!" sqref="G15:H15">
      <formula1>72686</formula1>
    </dataValidation>
  </dataValidations>
  <printOptions horizontalCentered="1"/>
  <pageMargins left="0.51181102362204722" right="0.51181102362204722" top="0.39370078740157483" bottom="0.39370078740157483" header="0.31496062992125984" footer="0.31496062992125984"/>
  <pageSetup paperSize="9" scale="75" orientation="landscape" r:id="rId1"/>
  <headerFooter>
    <oddFooter>&amp;CSeite &amp;P von &amp;N&amp;R&amp;D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7A886508149D64CA2774183A7E749FC" ma:contentTypeVersion="10" ma:contentTypeDescription="Ein neues Dokument erstellen." ma:contentTypeScope="" ma:versionID="f0b17f8601c555b7e8c0c9359a6fbff2">
  <xsd:schema xmlns:xsd="http://www.w3.org/2001/XMLSchema" xmlns:xs="http://www.w3.org/2001/XMLSchema" xmlns:p="http://schemas.microsoft.com/office/2006/metadata/properties" xmlns:ns2="6c618a80-3302-4de4-8c3c-1c694d5477bd" targetNamespace="http://schemas.microsoft.com/office/2006/metadata/properties" ma:root="true" ma:fieldsID="87906d04e4149e950a0c2650f7ac04d9" ns2:_="">
    <xsd:import namespace="6c618a80-3302-4de4-8c3c-1c694d547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18a80-3302-4de4-8c3c-1c694d5477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284548-AF02-420D-884C-012E276DC1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0137C9-6F59-4210-9D05-D4D37BA9B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618a80-3302-4de4-8c3c-1c694d547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C7E784-A848-43DC-8637-5DD71E116E1C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6c618a80-3302-4de4-8c3c-1c694d5477bd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SR-Beobachtung</vt:lpstr>
    </vt:vector>
  </TitlesOfParts>
  <Company>GMH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huelsmak</dc:creator>
  <cp:lastModifiedBy>Christian Eulenstein</cp:lastModifiedBy>
  <cp:lastPrinted>2023-08-02T11:35:15Z</cp:lastPrinted>
  <dcterms:created xsi:type="dcterms:W3CDTF">2010-03-26T07:54:28Z</dcterms:created>
  <dcterms:modified xsi:type="dcterms:W3CDTF">2023-08-02T11:35:26Z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0x01010027A886508149D64CA2774183A7E749FC</vt:lpwstr>
  </property>
  <property fmtid="{D5CDD505-2E9C-101B-9397-08002B2CF9AE}" pid="3" name="MSIP_Label_f64f9abf-41d9-4073-8cec-9d70b37e948d_Enabled">
    <vt:lpwstr>true</vt:lpwstr>
  </property>
  <property fmtid="{D5CDD505-2E9C-101B-9397-08002B2CF9AE}" pid="4" name="MSIP_Label_f64f9abf-41d9-4073-8cec-9d70b37e948d_SetDate">
    <vt:lpwstr>2023-04-04T12:23:43Z</vt:lpwstr>
  </property>
  <property fmtid="{D5CDD505-2E9C-101B-9397-08002B2CF9AE}" pid="5" name="MSIP_Label_f64f9abf-41d9-4073-8cec-9d70b37e948d_Method">
    <vt:lpwstr>Standard</vt:lpwstr>
  </property>
  <property fmtid="{D5CDD505-2E9C-101B-9397-08002B2CF9AE}" pid="6" name="MSIP_Label_f64f9abf-41d9-4073-8cec-9d70b37e948d_Name">
    <vt:lpwstr>f64f9abf-41d9-4073-8cec-9d70b37e948d</vt:lpwstr>
  </property>
  <property fmtid="{D5CDD505-2E9C-101B-9397-08002B2CF9AE}" pid="7" name="MSIP_Label_f64f9abf-41d9-4073-8cec-9d70b37e948d_SiteId">
    <vt:lpwstr>d22c77f4-2e36-47f9-91bd-85176efc7a36</vt:lpwstr>
  </property>
  <property fmtid="{D5CDD505-2E9C-101B-9397-08002B2CF9AE}" pid="8" name="MSIP_Label_f64f9abf-41d9-4073-8cec-9d70b37e948d_ActionId">
    <vt:lpwstr>9f356c83-d93c-49f1-89db-91e3a5bc7101</vt:lpwstr>
  </property>
  <property fmtid="{D5CDD505-2E9C-101B-9397-08002B2CF9AE}" pid="9" name="MSIP_Label_f64f9abf-41d9-4073-8cec-9d70b37e948d_ContentBits">
    <vt:lpwstr>0</vt:lpwstr>
  </property>
</Properties>
</file>